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Pasko\POMOC_MATERIALNA\POMOC MATERIALNA_2016_2017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19" i="1" l="1"/>
  <c r="K19" i="1"/>
  <c r="H18" i="1"/>
  <c r="K18" i="1"/>
  <c r="H17" i="1"/>
  <c r="K17" i="1"/>
  <c r="H16" i="1"/>
  <c r="K16" i="1"/>
  <c r="H15" i="1"/>
  <c r="H14" i="1"/>
  <c r="H13" i="1"/>
  <c r="H12" i="1"/>
  <c r="H11" i="1"/>
  <c r="H10" i="1"/>
  <c r="K15" i="1"/>
  <c r="L21" i="1"/>
  <c r="K10" i="1"/>
  <c r="M10" i="1" s="1"/>
  <c r="K11" i="1"/>
  <c r="K12" i="1"/>
  <c r="M12" i="1" s="1"/>
  <c r="K13" i="1"/>
  <c r="K14" i="1"/>
  <c r="M14" i="1" s="1"/>
  <c r="I21" i="1"/>
  <c r="M15" i="1" l="1"/>
  <c r="H21" i="1"/>
  <c r="K21" i="1"/>
  <c r="M13" i="1"/>
  <c r="M11" i="1"/>
  <c r="M16" i="1"/>
  <c r="M17" i="1"/>
  <c r="M18" i="1"/>
  <c r="M19" i="1"/>
  <c r="M21" i="1" l="1"/>
</calcChain>
</file>

<file path=xl/sharedStrings.xml><?xml version="1.0" encoding="utf-8"?>
<sst xmlns="http://schemas.openxmlformats.org/spreadsheetml/2006/main" count="38" uniqueCount="37">
  <si>
    <t xml:space="preserve">podatek należny  </t>
  </si>
  <si>
    <t>Dochód ogółem</t>
  </si>
  <si>
    <t>Liczba osób w rodzinie</t>
  </si>
  <si>
    <t>Dochód miesięczny na osobę</t>
  </si>
  <si>
    <t>Kowalski Marek</t>
  </si>
  <si>
    <t>student</t>
  </si>
  <si>
    <t>Kowalski Andrzej</t>
  </si>
  <si>
    <t>ojciec</t>
  </si>
  <si>
    <t>matka</t>
  </si>
  <si>
    <t>Kowalska Janina</t>
  </si>
  <si>
    <t>Kowalska Beata</t>
  </si>
  <si>
    <t>siostra</t>
  </si>
  <si>
    <t>Stopień pokrewieństwa</t>
  </si>
  <si>
    <t>Członkowie rodziny</t>
  </si>
  <si>
    <t>Data urodzenia</t>
  </si>
  <si>
    <t>ARKUSZ KALKULACYJNY</t>
  </si>
  <si>
    <t>Dochód z gospodarstwa rolnego</t>
  </si>
  <si>
    <t>liczba hektarów przeliczeniowych</t>
  </si>
  <si>
    <t xml:space="preserve">Suma dochodów </t>
  </si>
  <si>
    <t xml:space="preserve">wspomagający obliczanie dochodu na osobę w rodzinie studenta </t>
  </si>
  <si>
    <t xml:space="preserve">dochód netto*** </t>
  </si>
  <si>
    <t>dochód*</t>
  </si>
  <si>
    <t>Przykład</t>
  </si>
  <si>
    <t xml:space="preserve"> liczba ha przel. x wskaźnik dochodu
 z 1 ha przel.</t>
  </si>
  <si>
    <t>****) Zadeklarowany w oświadczeniu dochód z działalności podlegającej opodatkowaniu na podstawie przepisów o zryczałtowanym podatku dochodowym od niektórych przychodów osiąganych przez osoby fizyczne, pomniejszony o należne: składki na ubezpieczenia społeczne, składki na ubezpieczenie zdrowotne i zryczałtowany podatek dochodowy</t>
  </si>
  <si>
    <t>Kowalska Dorota</t>
  </si>
  <si>
    <t>pozostałe dochody</t>
  </si>
  <si>
    <r>
      <t xml:space="preserve">*) </t>
    </r>
    <r>
      <rPr>
        <b/>
        <sz val="9"/>
        <rFont val="Arial"/>
        <family val="2"/>
        <charset val="238"/>
      </rPr>
      <t xml:space="preserve">dochód - </t>
    </r>
    <r>
      <rPr>
        <sz val="9"/>
        <rFont val="Arial"/>
        <family val="2"/>
        <charset val="238"/>
      </rPr>
      <t>przychód pomniejszony o koszty uzyskania przychodu, bez pomniejszania o składki na ubezpieczenia społeczne i zdrowotne oraz bez pomniejszania o należny podatek dochodowy</t>
    </r>
  </si>
  <si>
    <r>
      <t xml:space="preserve">składki na ubezp. społeczne </t>
    </r>
    <r>
      <rPr>
        <b/>
        <sz val="8"/>
        <rFont val="Arial"/>
        <family val="2"/>
        <charset val="238"/>
      </rPr>
      <t>odliczone od dochodu</t>
    </r>
  </si>
  <si>
    <r>
      <t>**) Wysokość składki na ubezpieczenie zdrowotne wykazanej w zaświadczeniu lub oświadczeniu</t>
    </r>
    <r>
      <rPr>
        <b/>
        <sz val="9"/>
        <rFont val="Arial"/>
        <family val="2"/>
        <charset val="238"/>
      </rPr>
      <t xml:space="preserve"> </t>
    </r>
  </si>
  <si>
    <r>
      <t>składki na ubezp. zdrowotne</t>
    </r>
    <r>
      <rPr>
        <b/>
        <sz val="8"/>
        <rFont val="Arial"/>
        <family val="2"/>
        <charset val="238"/>
      </rPr>
      <t>**</t>
    </r>
  </si>
  <si>
    <t xml:space="preserve"> Dochód podlegający opodatkowaniu podatkiem dochodowym od osób fizycznych na zasadch określonych w art. 27, art. 30b, art. 30c, art. 30e i art. 30f ustawy z dnia 26 lipca 1991 r. o podatku dochodowym od osób fizycznych (Dz. U. z 2012 r. poz. 361 z późn. zm.)</t>
  </si>
  <si>
    <t xml:space="preserve">Dochody inne niż dochody podlegające opodatkowaniu podatkiem dochodowym od osób fizychnych na zasadch określonych w art. 27, art. 30b, art. 30c, art. 30e i art. 30f ustawy z dnia 26 lipca 1991 r. o podatku dochodowym od osób fizycznych (Dz. U. z 2012 r. poz. 361 z późn. zm.), w tym: </t>
  </si>
  <si>
    <t>Dochód opodatkowany zryczałtowanym podatkiem dochodowym (ryczałt ewidencjonowany lub karta podatkowa)****</t>
  </si>
  <si>
    <r>
      <t xml:space="preserve">***) </t>
    </r>
    <r>
      <rPr>
        <b/>
        <sz val="9"/>
        <rFont val="Arial"/>
        <family val="2"/>
        <charset val="238"/>
      </rPr>
      <t>dochód netto</t>
    </r>
    <r>
      <rPr>
        <sz val="9"/>
        <rFont val="Arial"/>
        <charset val="238"/>
      </rPr>
      <t xml:space="preserve"> - dochód brutto pomniejszony o: należny podatek dochodowy od osób fizycznych, składki na ubezpieczenia społeczne, składki na ubezpieczenie zdrowotne</t>
    </r>
  </si>
  <si>
    <t>Dochody w roku kalendarzowym 2015</t>
  </si>
  <si>
    <r>
      <t xml:space="preserve">Wskaźnik przeciętnego dochodu z pracy w indywidualnych gospodarstwach rolnych z </t>
    </r>
    <r>
      <rPr>
        <b/>
        <sz val="9"/>
        <rFont val="Arial"/>
        <family val="2"/>
        <charset val="238"/>
      </rPr>
      <t xml:space="preserve">1 ha przeliczeniowego, </t>
    </r>
    <r>
      <rPr>
        <sz val="9"/>
        <rFont val="Arial"/>
        <family val="2"/>
        <charset val="238"/>
      </rPr>
      <t xml:space="preserve">w 2015 r. wyniósł </t>
    </r>
    <r>
      <rPr>
        <b/>
        <sz val="9"/>
        <rFont val="Arial"/>
        <family val="2"/>
        <charset val="238"/>
      </rPr>
      <t xml:space="preserve"> 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</si>
</sst>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0" x14ac:knownFonts="1">
    <font>
      <sz val="10"/>
      <name val="Arial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gray0625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gray0625">
        <fgColor indexed="22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1" xfId="0" applyFont="1" applyBorder="1"/>
    <xf numFmtId="4" fontId="4" fillId="0" borderId="1" xfId="0" applyNumberFormat="1" applyFont="1" applyBorder="1"/>
    <xf numFmtId="0" fontId="4" fillId="0" borderId="0" xfId="0" applyFont="1"/>
    <xf numFmtId="4" fontId="4" fillId="0" borderId="0" xfId="0" applyNumberFormat="1" applyFont="1"/>
    <xf numFmtId="2" fontId="4" fillId="0" borderId="0" xfId="0" applyNumberFormat="1" applyFo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4" fontId="4" fillId="0" borderId="4" xfId="0" applyNumberFormat="1" applyFont="1" applyBorder="1"/>
    <xf numFmtId="0" fontId="2" fillId="0" borderId="0" xfId="0" applyFont="1"/>
    <xf numFmtId="0" fontId="4" fillId="0" borderId="5" xfId="0" applyFont="1" applyBorder="1"/>
    <xf numFmtId="0" fontId="4" fillId="0" borderId="6" xfId="0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4" fontId="2" fillId="3" borderId="1" xfId="0" applyNumberFormat="1" applyFont="1" applyFill="1" applyBorder="1"/>
    <xf numFmtId="0" fontId="5" fillId="2" borderId="12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/>
    <xf numFmtId="0" fontId="4" fillId="3" borderId="1" xfId="0" applyFont="1" applyFill="1" applyBorder="1"/>
    <xf numFmtId="0" fontId="2" fillId="0" borderId="0" xfId="0" applyFont="1" applyFill="1" applyBorder="1"/>
    <xf numFmtId="4" fontId="4" fillId="0" borderId="6" xfId="0" applyNumberFormat="1" applyFont="1" applyBorder="1" applyProtection="1"/>
    <xf numFmtId="0" fontId="4" fillId="0" borderId="0" xfId="0" applyFont="1" applyProtection="1"/>
    <xf numFmtId="4" fontId="4" fillId="3" borderId="1" xfId="0" applyNumberFormat="1" applyFont="1" applyFill="1" applyBorder="1" applyProtection="1"/>
    <xf numFmtId="0" fontId="9" fillId="0" borderId="0" xfId="0" applyFont="1"/>
    <xf numFmtId="164" fontId="4" fillId="0" borderId="6" xfId="0" applyNumberFormat="1" applyFont="1" applyBorder="1"/>
    <xf numFmtId="164" fontId="4" fillId="0" borderId="1" xfId="0" applyNumberFormat="1" applyFont="1" applyBorder="1"/>
    <xf numFmtId="164" fontId="4" fillId="0" borderId="4" xfId="0" applyNumberFormat="1" applyFont="1" applyBorder="1"/>
    <xf numFmtId="0" fontId="0" fillId="0" borderId="0" xfId="0" applyAlignment="1">
      <alignment wrapText="1"/>
    </xf>
    <xf numFmtId="4" fontId="2" fillId="3" borderId="1" xfId="0" applyNumberFormat="1" applyFont="1" applyFill="1" applyBorder="1" applyProtection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0" fillId="0" borderId="15" xfId="0" applyBorder="1" applyAlignment="1"/>
    <xf numFmtId="0" fontId="5" fillId="2" borderId="12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6" fillId="4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2" borderId="16" xfId="0" applyFont="1" applyFill="1" applyBorder="1" applyAlignment="1">
      <alignment horizontal="center" vertical="center" wrapText="1"/>
    </xf>
    <xf numFmtId="0" fontId="0" fillId="0" borderId="17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A5" sqref="A5:M5"/>
    </sheetView>
  </sheetViews>
  <sheetFormatPr defaultRowHeight="12.75" x14ac:dyDescent="0.2"/>
  <cols>
    <col min="1" max="1" width="14.7109375" customWidth="1"/>
    <col min="2" max="2" width="10.140625" customWidth="1"/>
    <col min="3" max="3" width="9" customWidth="1"/>
    <col min="5" max="5" width="8.7109375" customWidth="1"/>
    <col min="6" max="6" width="10.5703125" customWidth="1"/>
    <col min="7" max="7" width="10.42578125" customWidth="1"/>
    <col min="8" max="8" width="11.85546875" customWidth="1"/>
    <col min="9" max="9" width="15" customWidth="1"/>
    <col min="10" max="10" width="10.28515625" customWidth="1"/>
    <col min="13" max="13" width="13.28515625" customWidth="1"/>
  </cols>
  <sheetData>
    <row r="1" spans="1:13" x14ac:dyDescent="0.2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x14ac:dyDescent="0.2">
      <c r="A2" s="34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x14ac:dyDescent="0.2">
      <c r="A3" s="28" t="s">
        <v>22</v>
      </c>
    </row>
    <row r="4" spans="1:13" ht="7.5" customHeight="1" thickBot="1" x14ac:dyDescent="0.25"/>
    <row r="5" spans="1:13" ht="15.75" thickBot="1" x14ac:dyDescent="0.3">
      <c r="A5" s="48" t="s">
        <v>35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99.75" customHeight="1" thickBot="1" x14ac:dyDescent="0.25">
      <c r="A6" s="36" t="s">
        <v>13</v>
      </c>
      <c r="B6" s="42" t="s">
        <v>12</v>
      </c>
      <c r="C6" s="36" t="s">
        <v>14</v>
      </c>
      <c r="D6" s="39" t="s">
        <v>31</v>
      </c>
      <c r="E6" s="50"/>
      <c r="F6" s="50"/>
      <c r="G6" s="50"/>
      <c r="H6" s="51"/>
      <c r="I6" s="42" t="s">
        <v>33</v>
      </c>
      <c r="J6" s="39" t="s">
        <v>32</v>
      </c>
      <c r="K6" s="40"/>
      <c r="L6" s="41"/>
      <c r="M6" s="36" t="s">
        <v>1</v>
      </c>
    </row>
    <row r="7" spans="1:13" ht="32.25" customHeight="1" thickBot="1" x14ac:dyDescent="0.25">
      <c r="A7" s="37"/>
      <c r="B7" s="37"/>
      <c r="C7" s="37"/>
      <c r="D7" s="36" t="s">
        <v>21</v>
      </c>
      <c r="E7" s="53" t="s">
        <v>0</v>
      </c>
      <c r="F7" s="36" t="s">
        <v>30</v>
      </c>
      <c r="G7" s="53" t="s">
        <v>28</v>
      </c>
      <c r="H7" s="36" t="s">
        <v>20</v>
      </c>
      <c r="I7" s="37"/>
      <c r="J7" s="44" t="s">
        <v>16</v>
      </c>
      <c r="K7" s="45"/>
      <c r="L7" s="42" t="s">
        <v>26</v>
      </c>
      <c r="M7" s="37"/>
    </row>
    <row r="8" spans="1:13" ht="73.5" customHeight="1" thickBot="1" x14ac:dyDescent="0.25">
      <c r="A8" s="38"/>
      <c r="B8" s="38"/>
      <c r="C8" s="38"/>
      <c r="D8" s="38"/>
      <c r="E8" s="54"/>
      <c r="F8" s="38"/>
      <c r="G8" s="54"/>
      <c r="H8" s="38"/>
      <c r="I8" s="38"/>
      <c r="J8" s="18" t="s">
        <v>17</v>
      </c>
      <c r="K8" s="21" t="s">
        <v>23</v>
      </c>
      <c r="L8" s="43"/>
      <c r="M8" s="38"/>
    </row>
    <row r="9" spans="1:13" ht="13.5" thickBot="1" x14ac:dyDescent="0.2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7">
        <v>13</v>
      </c>
    </row>
    <row r="10" spans="1:13" x14ac:dyDescent="0.2">
      <c r="A10" s="11" t="s">
        <v>4</v>
      </c>
      <c r="B10" s="12" t="s">
        <v>5</v>
      </c>
      <c r="C10" s="12">
        <v>1988</v>
      </c>
      <c r="D10" s="13">
        <v>1410</v>
      </c>
      <c r="E10" s="13">
        <v>0</v>
      </c>
      <c r="F10" s="13">
        <v>0</v>
      </c>
      <c r="G10" s="13">
        <v>128.69999999999999</v>
      </c>
      <c r="H10" s="25">
        <f t="shared" ref="H10:H19" si="0">(D10-E10-F10-G10)</f>
        <v>1281.3</v>
      </c>
      <c r="I10" s="13"/>
      <c r="J10" s="29"/>
      <c r="K10" s="13">
        <f>J10*$J$25</f>
        <v>0</v>
      </c>
      <c r="L10" s="13">
        <v>1764.66</v>
      </c>
      <c r="M10" s="14">
        <f>H10+I10+K10+L10</f>
        <v>3045.96</v>
      </c>
    </row>
    <row r="11" spans="1:13" x14ac:dyDescent="0.2">
      <c r="A11" s="6" t="s">
        <v>6</v>
      </c>
      <c r="B11" s="1" t="s">
        <v>7</v>
      </c>
      <c r="C11" s="1">
        <v>1957</v>
      </c>
      <c r="D11" s="2">
        <v>6471.5</v>
      </c>
      <c r="E11" s="2">
        <v>0</v>
      </c>
      <c r="F11" s="2">
        <v>0</v>
      </c>
      <c r="G11" s="2">
        <v>582.44000000000005</v>
      </c>
      <c r="H11" s="25">
        <f t="shared" si="0"/>
        <v>5889.0599999999995</v>
      </c>
      <c r="I11" s="2"/>
      <c r="J11" s="30">
        <v>1.0794999999999999</v>
      </c>
      <c r="K11" s="13">
        <f t="shared" ref="K11:K19" si="1">J11*$J$25</f>
        <v>2132.0124999999998</v>
      </c>
      <c r="L11" s="2"/>
      <c r="M11" s="14">
        <f t="shared" ref="M11:M19" si="2">H11+I11+K11+L11</f>
        <v>8021.0724999999993</v>
      </c>
    </row>
    <row r="12" spans="1:13" x14ac:dyDescent="0.2">
      <c r="A12" s="6" t="s">
        <v>9</v>
      </c>
      <c r="B12" s="1" t="s">
        <v>8</v>
      </c>
      <c r="C12" s="1">
        <v>1957</v>
      </c>
      <c r="D12" s="2">
        <v>0</v>
      </c>
      <c r="E12" s="2">
        <v>0</v>
      </c>
      <c r="F12" s="2">
        <v>0</v>
      </c>
      <c r="G12" s="2">
        <v>0</v>
      </c>
      <c r="H12" s="25">
        <f t="shared" si="0"/>
        <v>0</v>
      </c>
      <c r="I12" s="2">
        <v>8000</v>
      </c>
      <c r="J12" s="30"/>
      <c r="K12" s="13">
        <f t="shared" si="1"/>
        <v>0</v>
      </c>
      <c r="L12" s="2"/>
      <c r="M12" s="14">
        <f t="shared" si="2"/>
        <v>8000</v>
      </c>
    </row>
    <row r="13" spans="1:13" x14ac:dyDescent="0.2">
      <c r="A13" s="6" t="s">
        <v>10</v>
      </c>
      <c r="B13" s="1" t="s">
        <v>11</v>
      </c>
      <c r="C13" s="1">
        <v>1989</v>
      </c>
      <c r="D13" s="2">
        <v>6789</v>
      </c>
      <c r="E13" s="2">
        <v>345</v>
      </c>
      <c r="F13" s="2">
        <v>1278</v>
      </c>
      <c r="G13" s="2">
        <v>789</v>
      </c>
      <c r="H13" s="25">
        <f t="shared" si="0"/>
        <v>4377</v>
      </c>
      <c r="I13" s="2"/>
      <c r="J13" s="30">
        <v>0.25</v>
      </c>
      <c r="K13" s="13">
        <f t="shared" si="1"/>
        <v>493.75</v>
      </c>
      <c r="L13" s="2">
        <v>500</v>
      </c>
      <c r="M13" s="14">
        <f t="shared" si="2"/>
        <v>5370.75</v>
      </c>
    </row>
    <row r="14" spans="1:13" x14ac:dyDescent="0.2">
      <c r="A14" s="6" t="s">
        <v>25</v>
      </c>
      <c r="B14" s="1" t="s">
        <v>11</v>
      </c>
      <c r="C14" s="1">
        <v>1998</v>
      </c>
      <c r="D14" s="2"/>
      <c r="E14" s="2"/>
      <c r="F14" s="2"/>
      <c r="G14" s="2"/>
      <c r="H14" s="25">
        <f t="shared" si="0"/>
        <v>0</v>
      </c>
      <c r="I14" s="2"/>
      <c r="J14" s="30"/>
      <c r="K14" s="13">
        <f t="shared" si="1"/>
        <v>0</v>
      </c>
      <c r="L14" s="2"/>
      <c r="M14" s="14">
        <f t="shared" si="2"/>
        <v>0</v>
      </c>
    </row>
    <row r="15" spans="1:13" x14ac:dyDescent="0.2">
      <c r="A15" s="6"/>
      <c r="B15" s="1"/>
      <c r="C15" s="1"/>
      <c r="D15" s="2"/>
      <c r="E15" s="2"/>
      <c r="F15" s="2"/>
      <c r="G15" s="2"/>
      <c r="H15" s="25">
        <f t="shared" si="0"/>
        <v>0</v>
      </c>
      <c r="I15" s="2"/>
      <c r="J15" s="30"/>
      <c r="K15" s="13">
        <f t="shared" si="1"/>
        <v>0</v>
      </c>
      <c r="L15" s="2"/>
      <c r="M15" s="14">
        <f t="shared" si="2"/>
        <v>0</v>
      </c>
    </row>
    <row r="16" spans="1:13" x14ac:dyDescent="0.2">
      <c r="A16" s="6"/>
      <c r="B16" s="1"/>
      <c r="C16" s="1"/>
      <c r="D16" s="2"/>
      <c r="E16" s="2"/>
      <c r="F16" s="2"/>
      <c r="G16" s="2"/>
      <c r="H16" s="25">
        <f t="shared" si="0"/>
        <v>0</v>
      </c>
      <c r="I16" s="2"/>
      <c r="J16" s="30"/>
      <c r="K16" s="13">
        <f t="shared" si="1"/>
        <v>0</v>
      </c>
      <c r="L16" s="2"/>
      <c r="M16" s="14">
        <f t="shared" si="2"/>
        <v>0</v>
      </c>
    </row>
    <row r="17" spans="1:13" x14ac:dyDescent="0.2">
      <c r="A17" s="6"/>
      <c r="B17" s="1"/>
      <c r="C17" s="1"/>
      <c r="D17" s="2"/>
      <c r="E17" s="2"/>
      <c r="F17" s="2"/>
      <c r="G17" s="2"/>
      <c r="H17" s="25">
        <f t="shared" si="0"/>
        <v>0</v>
      </c>
      <c r="I17" s="2"/>
      <c r="J17" s="30"/>
      <c r="K17" s="13">
        <f t="shared" si="1"/>
        <v>0</v>
      </c>
      <c r="L17" s="2"/>
      <c r="M17" s="14">
        <f t="shared" si="2"/>
        <v>0</v>
      </c>
    </row>
    <row r="18" spans="1:13" x14ac:dyDescent="0.2">
      <c r="A18" s="6"/>
      <c r="B18" s="1"/>
      <c r="C18" s="1"/>
      <c r="D18" s="2"/>
      <c r="E18" s="2"/>
      <c r="F18" s="2"/>
      <c r="G18" s="2"/>
      <c r="H18" s="25">
        <f t="shared" si="0"/>
        <v>0</v>
      </c>
      <c r="I18" s="2"/>
      <c r="J18" s="30"/>
      <c r="K18" s="13">
        <f t="shared" si="1"/>
        <v>0</v>
      </c>
      <c r="L18" s="2"/>
      <c r="M18" s="14">
        <f t="shared" si="2"/>
        <v>0</v>
      </c>
    </row>
    <row r="19" spans="1:13" ht="13.5" thickBot="1" x14ac:dyDescent="0.25">
      <c r="A19" s="7"/>
      <c r="B19" s="8"/>
      <c r="C19" s="8"/>
      <c r="D19" s="9"/>
      <c r="E19" s="9"/>
      <c r="F19" s="9"/>
      <c r="G19" s="9"/>
      <c r="H19" s="25">
        <f t="shared" si="0"/>
        <v>0</v>
      </c>
      <c r="I19" s="9"/>
      <c r="J19" s="31"/>
      <c r="K19" s="9">
        <f t="shared" si="1"/>
        <v>0</v>
      </c>
      <c r="L19" s="9"/>
      <c r="M19" s="14">
        <f t="shared" si="2"/>
        <v>0</v>
      </c>
    </row>
    <row r="20" spans="1:13" ht="6" customHeight="1" x14ac:dyDescent="0.2">
      <c r="A20" s="3"/>
      <c r="B20" s="3"/>
      <c r="C20" s="3"/>
      <c r="D20" s="3"/>
      <c r="E20" s="3"/>
      <c r="F20" s="3"/>
      <c r="G20" s="3"/>
      <c r="H20" s="26"/>
      <c r="I20" s="3"/>
      <c r="J20" s="3"/>
      <c r="K20" s="3"/>
      <c r="L20" s="3"/>
      <c r="M20" s="4"/>
    </row>
    <row r="21" spans="1:13" x14ac:dyDescent="0.2">
      <c r="A21" s="10" t="s">
        <v>18</v>
      </c>
      <c r="B21" s="3"/>
      <c r="C21" s="3"/>
      <c r="D21" s="3"/>
      <c r="E21" s="3"/>
      <c r="F21" s="3"/>
      <c r="G21" s="3"/>
      <c r="H21" s="27">
        <f>SUM(H10:H19)</f>
        <v>11547.36</v>
      </c>
      <c r="I21" s="22">
        <f>SUM(I10:I19)</f>
        <v>8000</v>
      </c>
      <c r="J21" s="23"/>
      <c r="K21" s="22">
        <f>SUM(K10:K19)</f>
        <v>2625.7624999999998</v>
      </c>
      <c r="L21" s="22">
        <f>SUM(L10:L19)</f>
        <v>2264.66</v>
      </c>
      <c r="M21" s="20">
        <f>SUM(M10:M19)</f>
        <v>24437.782500000001</v>
      </c>
    </row>
    <row r="22" spans="1:13" ht="6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1:13" x14ac:dyDescent="0.2">
      <c r="A23" s="10" t="s">
        <v>2</v>
      </c>
      <c r="B23" s="3"/>
      <c r="C23" s="3"/>
      <c r="D23" s="3"/>
      <c r="E23" s="3"/>
      <c r="F23" s="19">
        <v>5</v>
      </c>
      <c r="G23" s="3"/>
      <c r="H23" s="3"/>
      <c r="I23" s="3"/>
      <c r="J23" s="3"/>
      <c r="K23" s="3"/>
      <c r="L23" s="3"/>
      <c r="M23" s="3"/>
    </row>
    <row r="24" spans="1:13" ht="6" customHeight="1" x14ac:dyDescent="0.2">
      <c r="A24" s="10"/>
      <c r="B24" s="3"/>
      <c r="C24" s="3"/>
      <c r="D24" s="3"/>
      <c r="E24" s="3"/>
      <c r="F24" s="24"/>
      <c r="G24" s="3"/>
      <c r="H24" s="3"/>
      <c r="I24" s="3"/>
      <c r="J24" s="3"/>
      <c r="K24" s="3"/>
      <c r="L24" s="3"/>
      <c r="M24" s="3"/>
    </row>
    <row r="25" spans="1:13" x14ac:dyDescent="0.2">
      <c r="A25" s="3" t="s">
        <v>36</v>
      </c>
      <c r="B25" s="3"/>
      <c r="C25" s="3"/>
      <c r="D25" s="3"/>
      <c r="E25" s="3"/>
      <c r="F25" s="4"/>
      <c r="G25" s="3"/>
      <c r="H25" s="3"/>
      <c r="I25" s="3"/>
      <c r="J25" s="33">
        <v>1975</v>
      </c>
      <c r="K25" s="3"/>
      <c r="L25" s="3"/>
      <c r="M25" s="3"/>
    </row>
    <row r="26" spans="1:13" x14ac:dyDescent="0.2">
      <c r="A26" s="10" t="s">
        <v>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5"/>
      <c r="M26" s="20">
        <v>164.3</v>
      </c>
    </row>
    <row r="27" spans="1:13" ht="6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s="32" customFormat="1" ht="24.75" customHeight="1" x14ac:dyDescent="0.2">
      <c r="A28" s="52" t="s">
        <v>27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5.2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">
      <c r="A30" s="3" t="s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7.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">
      <c r="A32" s="3" t="s">
        <v>34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7.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A34" s="46" t="s">
        <v>24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9" customHeight="1" x14ac:dyDescent="0.2"/>
    <row r="38" spans="1:13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</sheetData>
  <sheetProtection algorithmName="SHA-512" hashValue="+gDzAYiE09n6cDkNPBnozkP20UhsNQr/VKYyG+vu6t4/jmiSOXQZzxhhIqT0NV6KzSr/Mggvuqq8iASOXyyKxA==" saltValue="Yi97vP5VzXxvrXDKss/X4A==" spinCount="100000" sheet="1" objects="1" scenarios="1"/>
  <protectedRanges>
    <protectedRange sqref="I10:I19" name="Zakres5"/>
    <protectedRange sqref="F23" name="Zakres3"/>
    <protectedRange sqref="A10:G19" name="Zakres1"/>
    <protectedRange sqref="J10:J19" name="Zakres2"/>
    <protectedRange sqref="J25" name="Zakres4"/>
    <protectedRange sqref="L10:L19" name="Zakres6"/>
  </protectedRanges>
  <mergeCells count="19">
    <mergeCell ref="A34:M35"/>
    <mergeCell ref="A5:M5"/>
    <mergeCell ref="D6:H6"/>
    <mergeCell ref="D7:D8"/>
    <mergeCell ref="A6:A8"/>
    <mergeCell ref="B6:B8"/>
    <mergeCell ref="C6:C8"/>
    <mergeCell ref="A28:M28"/>
    <mergeCell ref="E7:E8"/>
    <mergeCell ref="F7:F8"/>
    <mergeCell ref="G7:G8"/>
    <mergeCell ref="H7:H8"/>
    <mergeCell ref="A1:M1"/>
    <mergeCell ref="A2:M2"/>
    <mergeCell ref="M6:M8"/>
    <mergeCell ref="J6:L6"/>
    <mergeCell ref="L7:L8"/>
    <mergeCell ref="J7:K7"/>
    <mergeCell ref="I6:I8"/>
  </mergeCells>
  <phoneticPr fontId="1" type="noConversion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mpopek</dc:creator>
  <cp:lastModifiedBy>ad</cp:lastModifiedBy>
  <cp:lastPrinted>2016-11-03T06:33:35Z</cp:lastPrinted>
  <dcterms:created xsi:type="dcterms:W3CDTF">2007-07-13T07:23:27Z</dcterms:created>
  <dcterms:modified xsi:type="dcterms:W3CDTF">2016-11-03T07:20:45Z</dcterms:modified>
</cp:coreProperties>
</file>